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20" activeTab="0"/>
  </bookViews>
  <sheets>
    <sheet name="沖縄・九州ツーリング行程・訪問地" sheetId="1" r:id="rId1"/>
  </sheets>
  <definedNames>
    <definedName name="_xlnm.Print_Area" localSheetId="0">'沖縄・九州ツーリング行程・訪問地'!$A$1:$E$27</definedName>
  </definedNames>
  <calcPr fullCalcOnLoad="1"/>
</workbook>
</file>

<file path=xl/sharedStrings.xml><?xml version="1.0" encoding="utf-8"?>
<sst xmlns="http://schemas.openxmlformats.org/spreadsheetml/2006/main" count="137" uniqueCount="92">
  <si>
    <t>土</t>
  </si>
  <si>
    <t>日</t>
  </si>
  <si>
    <t>月</t>
  </si>
  <si>
    <t>那覇</t>
  </si>
  <si>
    <t>火</t>
  </si>
  <si>
    <t>水</t>
  </si>
  <si>
    <t>読谷</t>
  </si>
  <si>
    <t>木</t>
  </si>
  <si>
    <t>金</t>
  </si>
  <si>
    <t>土</t>
  </si>
  <si>
    <t>日</t>
  </si>
  <si>
    <t>月</t>
  </si>
  <si>
    <t>都城</t>
  </si>
  <si>
    <t>島原</t>
  </si>
  <si>
    <t>佐賀</t>
  </si>
  <si>
    <t>阿蘇</t>
  </si>
  <si>
    <t>福岡</t>
  </si>
  <si>
    <t>松江</t>
  </si>
  <si>
    <t>浜坂</t>
  </si>
  <si>
    <t>自宅</t>
  </si>
  <si>
    <t>出発地</t>
  </si>
  <si>
    <t>到着地</t>
  </si>
  <si>
    <t>─</t>
  </si>
  <si>
    <t>鹿児島</t>
  </si>
  <si>
    <t>本渡（天草）</t>
  </si>
  <si>
    <t>伊武部（恩納村）</t>
  </si>
  <si>
    <t>山川温泉（指宿）</t>
  </si>
  <si>
    <t>武雄温泉</t>
  </si>
  <si>
    <t>日出</t>
  </si>
  <si>
    <t>国見</t>
  </si>
  <si>
    <t>青海島</t>
  </si>
  <si>
    <t>近江八幡</t>
  </si>
  <si>
    <t>大崎（志布志）</t>
  </si>
  <si>
    <t>行程＆訪問地</t>
  </si>
  <si>
    <t>走行距離km</t>
  </si>
  <si>
    <t>（ﾌｪﾘｰ）－那覇港－ｼﾃｨｰﾌﾛﾝﾄ春海ﾕｰｽﾎｽﾃﾙ</t>
  </si>
  <si>
    <t>国見ﾕｰｽﾎｽﾃﾙ－国東半島－文殊仙寺－宇佐神宮－平尾台－博多ﾊﾞｲｸｽﾃｰｼｮﾝ</t>
  </si>
  <si>
    <t>青海島ｷｬﾝﾌﾟ場－津和野－益田－出雲大社－日御碕－松江ﾚｰｸｻｲﾄﾞﾕｰｽﾎｽﾃﾙ</t>
  </si>
  <si>
    <t>近江八幡ﾕｰｽﾎｽﾃﾙ－鈴鹿峠－桑名－浜名湖－自宅</t>
  </si>
  <si>
    <t>4月15日</t>
  </si>
  <si>
    <t>4月16日</t>
  </si>
  <si>
    <t>4月17日</t>
  </si>
  <si>
    <t>4月18日</t>
  </si>
  <si>
    <t>4月19日</t>
  </si>
  <si>
    <t>4月20日</t>
  </si>
  <si>
    <t>4月21日</t>
  </si>
  <si>
    <t>4月22日</t>
  </si>
  <si>
    <t>4月23日</t>
  </si>
  <si>
    <t>4月24日</t>
  </si>
  <si>
    <t>4月25日</t>
  </si>
  <si>
    <t>4月26日</t>
  </si>
  <si>
    <t>4月27日</t>
  </si>
  <si>
    <t>4月28日</t>
  </si>
  <si>
    <t>4月29日</t>
  </si>
  <si>
    <t>4月30日</t>
  </si>
  <si>
    <t>5月01日</t>
  </si>
  <si>
    <t>5月02日</t>
  </si>
  <si>
    <t>5月03日</t>
  </si>
  <si>
    <t>5月04日</t>
  </si>
  <si>
    <t>5月05日</t>
  </si>
  <si>
    <t>5月06日</t>
  </si>
  <si>
    <t>5月07日</t>
  </si>
  <si>
    <t>5月08日</t>
  </si>
  <si>
    <t>5月09日</t>
  </si>
  <si>
    <t>月日</t>
  </si>
  <si>
    <t>─</t>
  </si>
  <si>
    <t>伊武部（恩納村）</t>
  </si>
  <si>
    <t>（ﾌｪﾘｰ泊）</t>
  </si>
  <si>
    <t>総走行距離</t>
  </si>
  <si>
    <t>ｼﾃｨｰﾌﾛﾝﾄ春海ﾕｰｽﾎｽﾃﾙ－波上宮－喜屋武岬－ひめゆりの塔－平和記念公園
－本島南部－残波岬－ｼﾃｨｰﾌﾛﾝﾄ春海ﾕｰｽﾎｽﾃﾙ</t>
  </si>
  <si>
    <t>伊武部キャンプ場－慶佐次マングローブ自生地－辺都岬－ｹﾞｽﾄﾊｳｽ桜
（やんばる地方全周）</t>
  </si>
  <si>
    <t>くにの松原ｷｬﾝﾌﾟ場－都井岬－鵜戸神宮－日南海岸－青島・鬼の洗濯板
－日南海岸堀切峠－飫肥－都城ﾕｰｽﾎｽﾃﾙ</t>
  </si>
  <si>
    <t>都城ﾕｰｽﾎｽﾃﾙ－霧島神宮－えびの高原－人吉－五木の里－三角－天草
－天草ﾕｰｽﾎｽﾃﾙ</t>
  </si>
  <si>
    <t>天草ﾕｰｽﾎｽﾃﾙ－牛深－崎津天主堂－大江天主堂－切支丹記念館
－天草松島・天草五橋－雲仙温泉－島原半島－島原ﾕｰｽﾎｽﾃﾙ</t>
  </si>
  <si>
    <t>島原ﾕｰｽﾎｽﾃﾙ－火砕流記念地－島原城－島原半島－長崎－大島大橋
－西海パールライン－西海大橋－渦潮－武雄温泉ﾕｰｽﾎｽﾃﾙ</t>
  </si>
  <si>
    <t>武雄温泉ﾕｰｽﾎｽﾃﾙ－平戸大橋・平戸島－唐津半島－名護屋城跡－波戸岬
－呼子港・大橋－加部島－七つ釜－佐賀ﾕｰｽﾎｽﾃﾙ</t>
  </si>
  <si>
    <t>阿蘇ﾕｰｽﾎｽﾃﾙ－仙酔峡－大観峰－草千里－阿蘇火口－高千穂峡－延岡
－日豊海岸－別府－糸ヶ浜ｷｬﾝﾌﾟ場</t>
  </si>
  <si>
    <t>糸ヶ浜ｷｬﾝﾌﾟ場－別府地獄－湯布院－やまなみハイウェイ－黒川温泉－九酔渓
－深耶馬渓－羅漢寺－中津城－国見ﾕｰｽﾎｽﾃﾙ</t>
  </si>
  <si>
    <t>松江ﾚｰｸｻｲﾄﾞﾕｰｽﾎｽﾃﾙ－宍道湖－松江城－小泉八雲記念館・塩見縄手
－美保関・美保神社・関の五本松－鳥取砂丘－浜坂ﾕｰｽﾎｽﾃﾙ</t>
  </si>
  <si>
    <t>有明</t>
  </si>
  <si>
    <t>自宅→有明埠頭
（ﾌｪﾘｰ泊）</t>
  </si>
  <si>
    <t>ｹﾞｽﾄﾊｳｽ桜－本部半島－海洋公園・ちゅら海水族館－古宇利島－辺都岬
－伊武部キャンプ場</t>
  </si>
  <si>
    <t>ｼﾃｨｰﾌﾛﾝﾄ春海ﾕｰｽﾎｽﾃﾙ－嘉手納－ｹﾞｽﾄﾊｳｽ桜
（終日慶良間ﾀﾞｲﾋﾞﾝｸﾞ）</t>
  </si>
  <si>
    <t>ｹﾞｽﾄﾊｳｽ桜－嘉手納－ｼﾃｨｰﾌﾛﾝﾄ春海ﾕｰｽﾎｽﾃﾙ
（終日慶良間ﾀﾞｲﾋﾞﾝｸﾞ）</t>
  </si>
  <si>
    <t>鹿児島港－知覧武家屋敷－特攻隊記念館－野間岬－坊津－池田湖－開門岳
－長崎鼻－山川温泉くりや食堂</t>
  </si>
  <si>
    <t>山川温泉くりや食堂－山川港－根占港－佐多岬－桜島－溶岩道路－鹿屋バラ園
－くにの松原ｷｬﾝﾌﾟ場</t>
  </si>
  <si>
    <t>ｼﾃｨｰﾌﾛﾝﾄ春海ﾕｰｽﾎｽﾃﾙ－那覇港
（ﾌｪﾘｰ泊）</t>
  </si>
  <si>
    <t>佐賀ﾕｰｽﾎｽﾃﾙ－吉野ヶ里遺跡－太宰府天満宮－阿蘇ﾕｰｽﾎｽﾃﾙ</t>
  </si>
  <si>
    <t>博多ﾊﾞｲｸｽﾃｰｼｮﾝ－海ノ中道・志賀島－北九州－下関港－秋芳洞
－萩城跡・武家屋敷跡－長門－青海島ｷｬﾝﾌﾟ場</t>
  </si>
  <si>
    <t>浜坂ﾕｰｽﾎｽﾃﾙ－余部鉄橋－丹後半島－天の橋立－小浜－琵琶湖
-近江八幡ﾕｰｽﾎｽﾃﾙ</t>
  </si>
  <si>
    <t>沖縄・九州ツーリング行程・走行距離</t>
  </si>
  <si>
    <t>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</si>
</sst>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;[Red]#,##0"/>
    <numFmt numFmtId="178" formatCode="#,##0.0;[Red]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6" fontId="4" fillId="0" borderId="5" xfId="0" applyNumberFormat="1" applyFont="1" applyBorder="1" applyAlignment="1" quotePrefix="1">
      <alignment vertical="center"/>
    </xf>
    <xf numFmtId="0" fontId="4" fillId="0" borderId="6" xfId="0" applyFont="1" applyBorder="1" applyAlignment="1" quotePrefix="1">
      <alignment vertical="center"/>
    </xf>
    <xf numFmtId="0" fontId="4" fillId="0" borderId="7" xfId="0" applyFont="1" applyBorder="1" applyAlignment="1" quotePrefix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0" fontId="4" fillId="0" borderId="2" xfId="0" applyNumberFormat="1" applyFont="1" applyBorder="1" applyAlignment="1">
      <alignment horizontal="left" vertical="center" wrapText="1"/>
    </xf>
    <xf numFmtId="20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workbookViewId="0" topLeftCell="A1">
      <selection activeCell="H7" sqref="H7"/>
    </sheetView>
  </sheetViews>
  <sheetFormatPr defaultColWidth="9.00390625" defaultRowHeight="13.5"/>
  <cols>
    <col min="1" max="1" width="6.75390625" style="0" customWidth="1"/>
    <col min="2" max="2" width="3.375" style="0" bestFit="1" customWidth="1"/>
    <col min="3" max="3" width="13.00390625" style="0" customWidth="1"/>
    <col min="4" max="4" width="13.00390625" style="2" customWidth="1"/>
    <col min="5" max="5" width="58.75390625" style="19" customWidth="1"/>
    <col min="6" max="6" width="11.25390625" style="2" customWidth="1"/>
  </cols>
  <sheetData>
    <row r="1" ht="27" customHeight="1">
      <c r="A1" s="1" t="s">
        <v>90</v>
      </c>
    </row>
    <row r="2" spans="1:6" ht="27" customHeight="1">
      <c r="A2" s="29" t="s">
        <v>64</v>
      </c>
      <c r="B2" s="30"/>
      <c r="C2" s="3" t="s">
        <v>20</v>
      </c>
      <c r="D2" s="3" t="s">
        <v>21</v>
      </c>
      <c r="E2" s="20" t="s">
        <v>33</v>
      </c>
      <c r="F2" s="3" t="s">
        <v>34</v>
      </c>
    </row>
    <row r="3" spans="1:6" ht="27" customHeight="1">
      <c r="A3" s="13" t="s">
        <v>39</v>
      </c>
      <c r="B3" s="16" t="s">
        <v>0</v>
      </c>
      <c r="C3" s="4" t="s">
        <v>19</v>
      </c>
      <c r="D3" s="10" t="s">
        <v>79</v>
      </c>
      <c r="E3" s="21" t="s">
        <v>80</v>
      </c>
      <c r="F3" s="10" t="s">
        <v>91</v>
      </c>
    </row>
    <row r="4" spans="1:6" ht="27" customHeight="1">
      <c r="A4" s="14" t="s">
        <v>40</v>
      </c>
      <c r="B4" s="17" t="s">
        <v>1</v>
      </c>
      <c r="C4" s="5" t="s">
        <v>65</v>
      </c>
      <c r="D4" s="11" t="s">
        <v>22</v>
      </c>
      <c r="E4" s="22" t="s">
        <v>67</v>
      </c>
      <c r="F4" s="11" t="s">
        <v>91</v>
      </c>
    </row>
    <row r="5" spans="1:6" ht="27" customHeight="1">
      <c r="A5" s="14" t="s">
        <v>41</v>
      </c>
      <c r="B5" s="17" t="s">
        <v>2</v>
      </c>
      <c r="C5" s="5" t="s">
        <v>65</v>
      </c>
      <c r="D5" s="11" t="s">
        <v>3</v>
      </c>
      <c r="E5" s="22" t="s">
        <v>35</v>
      </c>
      <c r="F5" s="11" t="s">
        <v>91</v>
      </c>
    </row>
    <row r="6" spans="1:6" ht="27" customHeight="1">
      <c r="A6" s="14" t="s">
        <v>42</v>
      </c>
      <c r="B6" s="17" t="s">
        <v>4</v>
      </c>
      <c r="C6" s="5" t="s">
        <v>3</v>
      </c>
      <c r="D6" s="11" t="s">
        <v>3</v>
      </c>
      <c r="E6" s="23" t="s">
        <v>69</v>
      </c>
      <c r="F6" s="11">
        <v>205.9</v>
      </c>
    </row>
    <row r="7" spans="1:6" ht="27" customHeight="1">
      <c r="A7" s="14" t="s">
        <v>43</v>
      </c>
      <c r="B7" s="17" t="s">
        <v>5</v>
      </c>
      <c r="C7" s="5" t="s">
        <v>3</v>
      </c>
      <c r="D7" s="11" t="s">
        <v>6</v>
      </c>
      <c r="E7" s="23" t="s">
        <v>82</v>
      </c>
      <c r="F7" s="11"/>
    </row>
    <row r="8" spans="1:6" ht="27" customHeight="1">
      <c r="A8" s="14" t="s">
        <v>44</v>
      </c>
      <c r="B8" s="17" t="s">
        <v>7</v>
      </c>
      <c r="C8" s="5" t="s">
        <v>6</v>
      </c>
      <c r="D8" s="11" t="s">
        <v>25</v>
      </c>
      <c r="E8" s="23" t="s">
        <v>81</v>
      </c>
      <c r="F8" s="11">
        <v>189.5</v>
      </c>
    </row>
    <row r="9" spans="1:6" ht="27" customHeight="1">
      <c r="A9" s="14" t="s">
        <v>45</v>
      </c>
      <c r="B9" s="17" t="s">
        <v>8</v>
      </c>
      <c r="C9" s="5" t="s">
        <v>66</v>
      </c>
      <c r="D9" s="11" t="s">
        <v>6</v>
      </c>
      <c r="E9" s="23" t="s">
        <v>70</v>
      </c>
      <c r="F9" s="11">
        <v>235.2</v>
      </c>
    </row>
    <row r="10" spans="1:6" ht="27" customHeight="1">
      <c r="A10" s="14" t="s">
        <v>46</v>
      </c>
      <c r="B10" s="17" t="s">
        <v>9</v>
      </c>
      <c r="C10" s="5" t="s">
        <v>6</v>
      </c>
      <c r="D10" s="11" t="s">
        <v>3</v>
      </c>
      <c r="E10" s="23" t="s">
        <v>83</v>
      </c>
      <c r="F10" s="11" t="s">
        <v>91</v>
      </c>
    </row>
    <row r="11" spans="1:6" ht="27" customHeight="1">
      <c r="A11" s="14" t="s">
        <v>47</v>
      </c>
      <c r="B11" s="17" t="s">
        <v>10</v>
      </c>
      <c r="C11" s="6" t="s">
        <v>3</v>
      </c>
      <c r="D11" s="11" t="s">
        <v>22</v>
      </c>
      <c r="E11" s="22" t="s">
        <v>86</v>
      </c>
      <c r="F11" s="11" t="s">
        <v>91</v>
      </c>
    </row>
    <row r="12" spans="1:6" ht="27" customHeight="1">
      <c r="A12" s="14" t="s">
        <v>48</v>
      </c>
      <c r="B12" s="17" t="s">
        <v>11</v>
      </c>
      <c r="C12" s="6" t="s">
        <v>23</v>
      </c>
      <c r="D12" s="11" t="s">
        <v>26</v>
      </c>
      <c r="E12" s="24" t="s">
        <v>84</v>
      </c>
      <c r="F12" s="11">
        <v>177.3</v>
      </c>
    </row>
    <row r="13" spans="1:6" ht="27" customHeight="1">
      <c r="A13" s="14" t="s">
        <v>49</v>
      </c>
      <c r="B13" s="17" t="s">
        <v>4</v>
      </c>
      <c r="C13" s="5" t="s">
        <v>26</v>
      </c>
      <c r="D13" s="11" t="s">
        <v>32</v>
      </c>
      <c r="E13" s="23" t="s">
        <v>85</v>
      </c>
      <c r="F13" s="11">
        <v>208.7</v>
      </c>
    </row>
    <row r="14" spans="1:6" ht="27" customHeight="1">
      <c r="A14" s="14" t="s">
        <v>50</v>
      </c>
      <c r="B14" s="17" t="s">
        <v>5</v>
      </c>
      <c r="C14" s="5" t="s">
        <v>32</v>
      </c>
      <c r="D14" s="11" t="s">
        <v>12</v>
      </c>
      <c r="E14" s="23" t="s">
        <v>71</v>
      </c>
      <c r="F14" s="11">
        <f>198.1+212.6</f>
        <v>410.7</v>
      </c>
    </row>
    <row r="15" spans="1:6" ht="27" customHeight="1">
      <c r="A15" s="14" t="s">
        <v>51</v>
      </c>
      <c r="B15" s="17" t="s">
        <v>7</v>
      </c>
      <c r="C15" s="5" t="s">
        <v>12</v>
      </c>
      <c r="D15" s="11" t="s">
        <v>24</v>
      </c>
      <c r="E15" s="23" t="s">
        <v>72</v>
      </c>
      <c r="F15" s="11">
        <v>212.1</v>
      </c>
    </row>
    <row r="16" spans="1:6" ht="27" customHeight="1">
      <c r="A16" s="14" t="s">
        <v>52</v>
      </c>
      <c r="B16" s="17" t="s">
        <v>8</v>
      </c>
      <c r="C16" s="5" t="s">
        <v>24</v>
      </c>
      <c r="D16" s="11" t="s">
        <v>13</v>
      </c>
      <c r="E16" s="23" t="s">
        <v>73</v>
      </c>
      <c r="F16" s="11">
        <f>180.1+171</f>
        <v>351.1</v>
      </c>
    </row>
    <row r="17" spans="1:6" ht="27" customHeight="1">
      <c r="A17" s="14" t="s">
        <v>53</v>
      </c>
      <c r="B17" s="17" t="s">
        <v>9</v>
      </c>
      <c r="C17" s="5" t="s">
        <v>13</v>
      </c>
      <c r="D17" s="11" t="s">
        <v>27</v>
      </c>
      <c r="E17" s="23" t="s">
        <v>74</v>
      </c>
      <c r="F17" s="11">
        <v>183.6</v>
      </c>
    </row>
    <row r="18" spans="1:6" ht="27" customHeight="1">
      <c r="A18" s="14" t="s">
        <v>54</v>
      </c>
      <c r="B18" s="17" t="s">
        <v>10</v>
      </c>
      <c r="C18" s="5" t="s">
        <v>27</v>
      </c>
      <c r="D18" s="11" t="s">
        <v>14</v>
      </c>
      <c r="E18" s="23" t="s">
        <v>75</v>
      </c>
      <c r="F18" s="11">
        <f>193.4+181.5</f>
        <v>374.9</v>
      </c>
    </row>
    <row r="19" spans="1:6" ht="27" customHeight="1">
      <c r="A19" s="14" t="s">
        <v>55</v>
      </c>
      <c r="B19" s="17" t="s">
        <v>11</v>
      </c>
      <c r="C19" s="5" t="s">
        <v>14</v>
      </c>
      <c r="D19" s="11" t="s">
        <v>15</v>
      </c>
      <c r="E19" s="23" t="s">
        <v>87</v>
      </c>
      <c r="F19" s="11">
        <v>211.8</v>
      </c>
    </row>
    <row r="20" spans="1:6" ht="27" customHeight="1">
      <c r="A20" s="14" t="s">
        <v>56</v>
      </c>
      <c r="B20" s="17" t="s">
        <v>4</v>
      </c>
      <c r="C20" s="5" t="s">
        <v>15</v>
      </c>
      <c r="D20" s="11" t="s">
        <v>28</v>
      </c>
      <c r="E20" s="23" t="s">
        <v>76</v>
      </c>
      <c r="F20" s="11">
        <v>204.9</v>
      </c>
    </row>
    <row r="21" spans="1:6" ht="27" customHeight="1">
      <c r="A21" s="14" t="s">
        <v>57</v>
      </c>
      <c r="B21" s="17" t="s">
        <v>5</v>
      </c>
      <c r="C21" s="5" t="s">
        <v>28</v>
      </c>
      <c r="D21" s="11" t="s">
        <v>29</v>
      </c>
      <c r="E21" s="23" t="s">
        <v>77</v>
      </c>
      <c r="F21" s="11">
        <f>228.5+203.3</f>
        <v>431.8</v>
      </c>
    </row>
    <row r="22" spans="1:6" ht="27" customHeight="1">
      <c r="A22" s="14" t="s">
        <v>58</v>
      </c>
      <c r="B22" s="17" t="s">
        <v>7</v>
      </c>
      <c r="C22" s="5" t="s">
        <v>29</v>
      </c>
      <c r="D22" s="11" t="s">
        <v>16</v>
      </c>
      <c r="E22" s="23" t="s">
        <v>36</v>
      </c>
      <c r="F22" s="11">
        <v>247</v>
      </c>
    </row>
    <row r="23" spans="1:6" ht="27" customHeight="1">
      <c r="A23" s="14" t="s">
        <v>59</v>
      </c>
      <c r="B23" s="17" t="s">
        <v>8</v>
      </c>
      <c r="C23" s="5" t="s">
        <v>16</v>
      </c>
      <c r="D23" s="11" t="s">
        <v>30</v>
      </c>
      <c r="E23" s="23" t="s">
        <v>88</v>
      </c>
      <c r="F23" s="11">
        <f>146.3+194</f>
        <v>340.3</v>
      </c>
    </row>
    <row r="24" spans="1:6" ht="27" customHeight="1">
      <c r="A24" s="14" t="s">
        <v>60</v>
      </c>
      <c r="B24" s="17" t="s">
        <v>9</v>
      </c>
      <c r="C24" s="5" t="s">
        <v>30</v>
      </c>
      <c r="D24" s="11" t="s">
        <v>17</v>
      </c>
      <c r="E24" s="23" t="s">
        <v>37</v>
      </c>
      <c r="F24" s="11">
        <v>206</v>
      </c>
    </row>
    <row r="25" spans="1:6" ht="27" customHeight="1">
      <c r="A25" s="14" t="s">
        <v>61</v>
      </c>
      <c r="B25" s="17" t="s">
        <v>10</v>
      </c>
      <c r="C25" s="5" t="s">
        <v>17</v>
      </c>
      <c r="D25" s="11" t="s">
        <v>18</v>
      </c>
      <c r="E25" s="23" t="s">
        <v>78</v>
      </c>
      <c r="F25" s="11">
        <v>219.8</v>
      </c>
    </row>
    <row r="26" spans="1:6" ht="27" customHeight="1">
      <c r="A26" s="14" t="s">
        <v>62</v>
      </c>
      <c r="B26" s="17" t="s">
        <v>11</v>
      </c>
      <c r="C26" s="5" t="s">
        <v>18</v>
      </c>
      <c r="D26" s="11" t="s">
        <v>31</v>
      </c>
      <c r="E26" s="23" t="s">
        <v>89</v>
      </c>
      <c r="F26" s="11">
        <f>195.5+181.5</f>
        <v>377</v>
      </c>
    </row>
    <row r="27" spans="1:6" ht="27" customHeight="1" thickBot="1">
      <c r="A27" s="15" t="s">
        <v>63</v>
      </c>
      <c r="B27" s="18" t="s">
        <v>4</v>
      </c>
      <c r="C27" s="7" t="s">
        <v>31</v>
      </c>
      <c r="D27" s="12" t="s">
        <v>19</v>
      </c>
      <c r="E27" s="25" t="s">
        <v>38</v>
      </c>
      <c r="F27" s="12">
        <f>184.7+222.8+169.4</f>
        <v>576.9</v>
      </c>
    </row>
    <row r="28" spans="3:6" ht="27" customHeight="1" thickBot="1">
      <c r="C28" s="8"/>
      <c r="D28" s="9"/>
      <c r="E28" s="28" t="s">
        <v>68</v>
      </c>
      <c r="F28" s="31">
        <f>SUM(F3:F27)</f>
        <v>5364.500000000001</v>
      </c>
    </row>
    <row r="29" spans="3:6" ht="13.5">
      <c r="C29" s="8"/>
      <c r="D29" s="9"/>
      <c r="E29" s="26"/>
      <c r="F29" s="9"/>
    </row>
    <row r="30" spans="3:6" ht="13.5">
      <c r="C30" s="8"/>
      <c r="D30" s="9"/>
      <c r="E30" s="26"/>
      <c r="F30" s="9"/>
    </row>
    <row r="31" ht="13.5">
      <c r="E31" s="27"/>
    </row>
    <row r="32" ht="13.5">
      <c r="E32" s="27"/>
    </row>
    <row r="33" ht="13.5">
      <c r="E33" s="27"/>
    </row>
    <row r="34" ht="13.5">
      <c r="E34" s="27"/>
    </row>
    <row r="35" ht="13.5">
      <c r="E35" s="27"/>
    </row>
    <row r="36" ht="13.5">
      <c r="E36" s="27"/>
    </row>
    <row r="37" ht="13.5">
      <c r="E37" s="27"/>
    </row>
    <row r="38" ht="13.5">
      <c r="E38" s="27"/>
    </row>
    <row r="39" spans="3:6" ht="13.5">
      <c r="C39" s="8"/>
      <c r="D39" s="9"/>
      <c r="E39" s="26"/>
      <c r="F39" s="9"/>
    </row>
    <row r="40" spans="3:6" ht="13.5">
      <c r="C40" s="8"/>
      <c r="D40" s="9"/>
      <c r="E40" s="26"/>
      <c r="F40" s="9"/>
    </row>
    <row r="41" spans="3:6" ht="13.5">
      <c r="C41" s="8"/>
      <c r="D41" s="9"/>
      <c r="E41" s="26"/>
      <c r="F41" s="9"/>
    </row>
    <row r="42" spans="3:6" ht="13.5">
      <c r="C42" s="8"/>
      <c r="D42" s="9"/>
      <c r="E42" s="26"/>
      <c r="F42" s="9"/>
    </row>
    <row r="43" spans="1:6" ht="13.5">
      <c r="A43" s="8"/>
      <c r="B43" s="8"/>
      <c r="C43" s="8"/>
      <c r="D43" s="9"/>
      <c r="E43" s="26"/>
      <c r="F43" s="9"/>
    </row>
  </sheetData>
  <mergeCells count="1">
    <mergeCell ref="A2:B2"/>
  </mergeCells>
  <printOptions horizontalCentered="1"/>
  <pageMargins left="0.23" right="0.2" top="0.984251968503937" bottom="0.984251968503937" header="0.5118110236220472" footer="0.5118110236220472"/>
  <pageSetup horizontalDpi="300" verticalDpi="3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kunio</dc:creator>
  <cp:keywords/>
  <dc:description/>
  <cp:lastModifiedBy>kunio</cp:lastModifiedBy>
  <dcterms:created xsi:type="dcterms:W3CDTF">2006-08-08T23:03:23Z</dcterms:created>
  <dcterms:modified xsi:type="dcterms:W3CDTF">2006-08-09T00:43:02Z</dcterms:modified>
  <cp:category/>
  <cp:version/>
  <cp:contentType/>
  <cp:contentStatus/>
</cp:coreProperties>
</file>